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aganJM\OneDrive - bsp.gov.ph\Desktop\Penalties comments 3rd round\Updating of FX Manual\Clean\Appendices_clean\"/>
    </mc:Choice>
  </mc:AlternateContent>
  <xr:revisionPtr revIDLastSave="0" documentId="13_ncr:1_{CD7990D4-42AA-4BE8-BE81-F564E2806426}" xr6:coauthVersionLast="47" xr6:coauthVersionMax="47" xr10:uidLastSave="{00000000-0000-0000-0000-000000000000}"/>
  <bookViews>
    <workbookView xWindow="-120" yWindow="-120" windowWidth="20730" windowHeight="11310" activeTab="1" xr2:uid="{C7BF9B4B-077A-4084-9A90-A51068E3979F}"/>
  </bookViews>
  <sheets>
    <sheet name="Instructions" sheetId="3" r:id="rId1"/>
    <sheet name="Appendix 19.1" sheetId="1" r:id="rId2"/>
  </sheets>
  <definedNames>
    <definedName name="_xlnm.Print_Area" localSheetId="1">'Appendix 19.1'!$A$1:$Z$48</definedName>
    <definedName name="_xlnm.Print_Titles" localSheetId="1">'Appendix 19.1'!$A:$F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" i="1" l="1"/>
  <c r="V30" i="1"/>
  <c r="U30" i="1"/>
  <c r="T30" i="1"/>
  <c r="S30" i="1"/>
  <c r="R30" i="1"/>
  <c r="Q30" i="1"/>
  <c r="P30" i="1"/>
  <c r="O30" i="1"/>
  <c r="N30" i="1"/>
  <c r="M30" i="1"/>
  <c r="L30" i="1"/>
  <c r="K30" i="1"/>
  <c r="Y30" i="1"/>
  <c r="X30" i="1"/>
  <c r="J30" i="1"/>
  <c r="I30" i="1"/>
  <c r="G30" i="1"/>
  <c r="H30" i="1"/>
  <c r="Z38" i="1" l="1"/>
  <c r="Z34" i="1"/>
  <c r="Z32" i="1"/>
  <c r="Z36" i="1" l="1"/>
  <c r="Z40" i="1" s="1"/>
</calcChain>
</file>

<file path=xl/sharedStrings.xml><?xml version="1.0" encoding="utf-8"?>
<sst xmlns="http://schemas.openxmlformats.org/spreadsheetml/2006/main" count="77" uniqueCount="76">
  <si>
    <t>Instructions:</t>
  </si>
  <si>
    <t>Please double click and install the font below for proper formatting:</t>
  </si>
  <si>
    <t>APPENDIX 19.1</t>
  </si>
  <si>
    <t>ILLUSTRATIVE EXAMPLE: COMPUTATION OF THE NET OPEN FX POSITION</t>
  </si>
  <si>
    <t>Category/Classification:</t>
  </si>
  <si>
    <t>A-3/Primary</t>
  </si>
  <si>
    <t>Deadline:</t>
  </si>
  <si>
    <t>Submission:</t>
  </si>
  <si>
    <t>_____________________________</t>
  </si>
  <si>
    <t>Name of Bank/Code</t>
  </si>
  <si>
    <t>Consolidated Foreign Exchange Position Report</t>
  </si>
  <si>
    <t>In Absolute Amounts</t>
  </si>
  <si>
    <r>
      <t xml:space="preserve">As of </t>
    </r>
    <r>
      <rPr>
        <u/>
        <sz val="12"/>
        <rFont val="Montserrat"/>
      </rPr>
      <t xml:space="preserve">                             </t>
    </r>
    <r>
      <rPr>
        <sz val="12"/>
        <rFont val="Montserrat"/>
      </rPr>
      <t xml:space="preserve">, ______ </t>
    </r>
    <r>
      <rPr>
        <u/>
        <sz val="12"/>
        <rFont val="Montserrat"/>
      </rPr>
      <t xml:space="preserve">           </t>
    </r>
  </si>
  <si>
    <t>TOTAL AMOUNT</t>
  </si>
  <si>
    <t>REC.</t>
  </si>
  <si>
    <t>USD</t>
  </si>
  <si>
    <t>JPY</t>
  </si>
  <si>
    <t>GBP</t>
  </si>
  <si>
    <t>HKD</t>
  </si>
  <si>
    <t>CHF</t>
  </si>
  <si>
    <t>CAD</t>
  </si>
  <si>
    <t>SGD</t>
  </si>
  <si>
    <t>AUD</t>
  </si>
  <si>
    <t>BHD</t>
  </si>
  <si>
    <t>KWD</t>
  </si>
  <si>
    <t>SAR</t>
  </si>
  <si>
    <t>BND</t>
  </si>
  <si>
    <t>IDR</t>
  </si>
  <si>
    <t>THB</t>
  </si>
  <si>
    <t>AED</t>
  </si>
  <si>
    <t>CNY</t>
  </si>
  <si>
    <t>KRW</t>
  </si>
  <si>
    <t>EUR</t>
  </si>
  <si>
    <t>OTHERS</t>
  </si>
  <si>
    <t>Total in US$ Equiv.</t>
  </si>
  <si>
    <t>NO.</t>
  </si>
  <si>
    <t>US$ Equiv.</t>
  </si>
  <si>
    <t>IV.</t>
  </si>
  <si>
    <r>
      <t>COMBINED NET FX POSITION IN INDIVIDUAL CURRENCY  8</t>
    </r>
    <r>
      <rPr>
        <sz val="12"/>
        <color rgb="FFFF33CC"/>
        <rFont val="Montserrat"/>
      </rPr>
      <t>/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</si>
  <si>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04</t>
    </r>
    <r>
      <rPr>
        <sz val="12"/>
        <rFont val="Montserrat"/>
      </rPr>
      <t>00000</t>
    </r>
  </si>
  <si>
    <t>V.</t>
  </si>
  <si>
    <r>
      <t>COMBINED NET FX POSITION IN US$ EQUIVALENT 9</t>
    </r>
    <r>
      <rPr>
        <sz val="12"/>
        <color rgb="FFFF33CC"/>
        <rFont val="Montserrat"/>
      </rPr>
      <t xml:space="preserve">/    </t>
    </r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</si>
  <si>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05</t>
    </r>
    <r>
      <rPr>
        <sz val="12"/>
        <rFont val="Montserrat"/>
      </rPr>
      <t>00000</t>
    </r>
  </si>
  <si>
    <t>VI.</t>
  </si>
  <si>
    <t>SUM OF NET LONG POSITIONS (US$)  10/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</si>
  <si>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06</t>
    </r>
    <r>
      <rPr>
        <sz val="12"/>
        <rFont val="Montserrat"/>
      </rPr>
      <t>00000</t>
    </r>
  </si>
  <si>
    <t>VII.</t>
  </si>
  <si>
    <t>SUM OF NET SHORT POSITIONS (US$)  10/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</si>
  <si>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07</t>
    </r>
    <r>
      <rPr>
        <sz val="12"/>
        <rFont val="Montserrat"/>
      </rPr>
      <t>00000</t>
    </r>
  </si>
  <si>
    <t>VIII.</t>
  </si>
  <si>
    <t>CONSOLIDATED NET OPEN FX POSITION  (US$)  11/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</si>
  <si>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08</t>
    </r>
    <r>
      <rPr>
        <sz val="12"/>
        <rFont val="Montserrat"/>
      </rPr>
      <t>00000</t>
    </r>
  </si>
  <si>
    <t>IX.</t>
  </si>
  <si>
    <t>US$ EQUIVALENT OF QUALIFYING CAPITAL  12/</t>
  </si>
  <si>
    <r>
      <t>16</t>
    </r>
    <r>
      <rPr>
        <sz val="12"/>
        <color rgb="FFFF0000"/>
        <rFont val="Montserrat"/>
      </rPr>
      <t>0</t>
    </r>
    <r>
      <rPr>
        <sz val="12"/>
        <color theme="4" tint="0.39997558519241921"/>
        <rFont val="Montserrat"/>
      </rPr>
      <t>09</t>
    </r>
    <r>
      <rPr>
        <sz val="12"/>
        <rFont val="Montserrat"/>
      </rPr>
      <t>00000</t>
    </r>
  </si>
  <si>
    <t>X.</t>
  </si>
  <si>
    <t>RATIO  OF  NET OPEN FX  POSITION  TO QUALIFYING  CAPITAL  13/</t>
  </si>
  <si>
    <r>
      <t>16</t>
    </r>
    <r>
      <rPr>
        <sz val="12"/>
        <color rgb="FFFF0000"/>
        <rFont val="Montserrat"/>
      </rPr>
      <t>0</t>
    </r>
    <r>
      <rPr>
        <sz val="12"/>
        <color theme="8"/>
        <rFont val="Montserrat"/>
      </rPr>
      <t>10</t>
    </r>
    <r>
      <rPr>
        <sz val="12"/>
        <rFont val="Montserrat"/>
      </rPr>
      <t>00000</t>
    </r>
  </si>
  <si>
    <t>8/</t>
  </si>
  <si>
    <t>Sum of Items I, II and III</t>
  </si>
  <si>
    <t>9/</t>
  </si>
  <si>
    <t>Converted in accordance with item 2 of Appendix 19 of the FX Manual</t>
  </si>
  <si>
    <t>10/</t>
  </si>
  <si>
    <t>Reported in absolute value</t>
  </si>
  <si>
    <t>11/</t>
  </si>
  <si>
    <t>In accordance with Section 98 of the FX Manual, this is the higher of the absolute value of VI and the absolute value of VII.</t>
  </si>
  <si>
    <t>12/</t>
  </si>
  <si>
    <t>13/</t>
  </si>
  <si>
    <t xml:space="preserve"> Ratio of Item VIII and IX</t>
  </si>
  <si>
    <t>Daily, within three (3) banking days from reference date</t>
  </si>
  <si>
    <t xml:space="preserve">For Thrift Banks: </t>
  </si>
  <si>
    <t xml:space="preserve">in .xlsm/.xltm format </t>
  </si>
  <si>
    <t xml:space="preserve">Monthly, within three (3) banking days from end of reference month </t>
  </si>
  <si>
    <t xml:space="preserve">For Universal/Commercial/Islamic/Digital Banks: </t>
  </si>
  <si>
    <t xml:space="preserve">Email to Department of Supervisory Analytics at DSA-CFXPR@bsp.gov.ph </t>
  </si>
  <si>
    <t>(As introduced by Circular No. 1120 dated 7 Jun 2021 and as amended by Circular No. 1197 dated 12 Jul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</si>
</sst>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Montserrat"/>
    </font>
    <font>
      <b/>
      <u val="singleAccounting"/>
      <sz val="12"/>
      <name val="Montserrat"/>
    </font>
    <font>
      <b/>
      <sz val="12"/>
      <name val="Montserrat"/>
    </font>
    <font>
      <sz val="10"/>
      <name val="Montserrat"/>
    </font>
    <font>
      <u/>
      <sz val="12"/>
      <name val="Montserrat"/>
    </font>
    <font>
      <sz val="11"/>
      <name val="Montserrat"/>
    </font>
    <font>
      <b/>
      <sz val="10"/>
      <name val="Montserrat"/>
    </font>
    <font>
      <b/>
      <sz val="12"/>
      <color rgb="FFFF33CC"/>
      <name val="Montserrat"/>
    </font>
    <font>
      <sz val="12"/>
      <color rgb="FFFF33CC"/>
      <name val="Montserrat"/>
    </font>
    <font>
      <sz val="12"/>
      <color rgb="FFFF0000"/>
      <name val="Montserrat"/>
    </font>
    <font>
      <sz val="12"/>
      <color theme="8"/>
      <name val="Montserrat"/>
    </font>
    <font>
      <sz val="12"/>
      <color rgb="FF0000FF"/>
      <name val="Montserrat"/>
    </font>
    <font>
      <sz val="12"/>
      <color rgb="FF0000CC"/>
      <name val="Montserrat"/>
    </font>
    <font>
      <sz val="12"/>
      <color theme="4" tint="0.39997558519241921"/>
      <name val="Montserrat"/>
    </font>
    <font>
      <strike/>
      <sz val="12"/>
      <name val="Montserrat"/>
    </font>
    <font>
      <sz val="12"/>
      <color rgb="FF000000"/>
      <name val="Montserrat"/>
    </font>
    <font>
      <sz val="9"/>
      <name val="Montserrat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5"/>
      </left>
      <right/>
      <top style="thick">
        <color theme="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theme="5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5"/>
      </left>
      <right/>
      <top/>
      <bottom style="medium">
        <color indexed="64"/>
      </bottom>
      <diagonal/>
    </border>
    <border>
      <left style="thick">
        <color theme="5"/>
      </left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/>
      <top/>
      <bottom style="thin">
        <color indexed="64"/>
      </bottom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NumberFormat="0" applyFill="0" applyAlignment="0" applyProtection="0"/>
  </cellStyleXfs>
  <cellXfs count="103">
    <xf numFmtId="0" fontId="0" fillId="0" borderId="0" xfId="0"/>
    <xf numFmtId="0" fontId="4" fillId="0" borderId="0" xfId="2" applyFont="1"/>
    <xf numFmtId="0" fontId="4" fillId="0" borderId="0" xfId="2" applyFont="1" applyAlignment="1">
      <alignment horizontal="left"/>
    </xf>
    <xf numFmtId="1" fontId="4" fillId="0" borderId="0" xfId="2" applyNumberFormat="1" applyFont="1" applyAlignment="1">
      <alignment horizontal="center"/>
    </xf>
    <xf numFmtId="43" fontId="4" fillId="0" borderId="0" xfId="3" applyFont="1"/>
    <xf numFmtId="43" fontId="4" fillId="0" borderId="0" xfId="3" applyFont="1" applyBorder="1"/>
    <xf numFmtId="0" fontId="7" fillId="0" borderId="0" xfId="2" applyFont="1" applyAlignment="1">
      <alignment horizontal="left"/>
    </xf>
    <xf numFmtId="0" fontId="7" fillId="0" borderId="0" xfId="2" applyFont="1"/>
    <xf numFmtId="0" fontId="4" fillId="0" borderId="0" xfId="2" quotePrefix="1" applyFont="1" applyAlignment="1">
      <alignment horizontal="left"/>
    </xf>
    <xf numFmtId="0" fontId="8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1" fontId="4" fillId="0" borderId="0" xfId="2" applyNumberFormat="1" applyFont="1" applyAlignment="1">
      <alignment horizontal="centerContinuous"/>
    </xf>
    <xf numFmtId="43" fontId="4" fillId="0" borderId="0" xfId="3" applyFont="1" applyAlignment="1">
      <alignment horizontal="centerContinuous"/>
    </xf>
    <xf numFmtId="43" fontId="4" fillId="0" borderId="0" xfId="3" applyFont="1" applyBorder="1" applyAlignment="1">
      <alignment horizontal="centerContinuous"/>
    </xf>
    <xf numFmtId="43" fontId="7" fillId="0" borderId="0" xfId="3" applyFont="1" applyAlignment="1">
      <alignment horizontal="centerContinuous"/>
    </xf>
    <xf numFmtId="43" fontId="9" fillId="0" borderId="0" xfId="3" applyFont="1"/>
    <xf numFmtId="0" fontId="10" fillId="0" borderId="1" xfId="2" applyFont="1" applyBorder="1" applyAlignment="1">
      <alignment horizontal="center"/>
    </xf>
    <xf numFmtId="0" fontId="10" fillId="0" borderId="2" xfId="2" applyFont="1" applyBorder="1" applyAlignment="1">
      <alignment horizontal="left"/>
    </xf>
    <xf numFmtId="0" fontId="10" fillId="0" borderId="2" xfId="2" applyFont="1" applyBorder="1" applyAlignment="1">
      <alignment horizontal="center"/>
    </xf>
    <xf numFmtId="1" fontId="10" fillId="0" borderId="3" xfId="2" applyNumberFormat="1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1" fontId="10" fillId="0" borderId="8" xfId="2" applyNumberFormat="1" applyFont="1" applyBorder="1" applyAlignment="1">
      <alignment horizontal="center" vertical="center"/>
    </xf>
    <xf numFmtId="43" fontId="10" fillId="0" borderId="10" xfId="3" applyFont="1" applyBorder="1" applyAlignment="1">
      <alignment horizontal="center"/>
    </xf>
    <xf numFmtId="0" fontId="10" fillId="0" borderId="12" xfId="2" applyFont="1" applyBorder="1" applyAlignment="1">
      <alignment horizontal="centerContinuous"/>
    </xf>
    <xf numFmtId="0" fontId="10" fillId="0" borderId="13" xfId="2" applyFont="1" applyBorder="1" applyAlignment="1">
      <alignment horizontal="left"/>
    </xf>
    <xf numFmtId="0" fontId="10" fillId="0" borderId="13" xfId="2" applyFont="1" applyBorder="1" applyAlignment="1">
      <alignment horizontal="centerContinuous"/>
    </xf>
    <xf numFmtId="1" fontId="10" fillId="0" borderId="14" xfId="2" applyNumberFormat="1" applyFont="1" applyBorder="1" applyAlignment="1">
      <alignment horizontal="center" vertical="center"/>
    </xf>
    <xf numFmtId="0" fontId="4" fillId="0" borderId="7" xfId="2" applyFont="1" applyBorder="1"/>
    <xf numFmtId="0" fontId="9" fillId="0" borderId="0" xfId="2" applyFont="1"/>
    <xf numFmtId="1" fontId="4" fillId="3" borderId="16" xfId="2" quotePrefix="1" applyNumberFormat="1" applyFont="1" applyFill="1" applyBorder="1" applyAlignment="1">
      <alignment horizontal="centerContinuous"/>
    </xf>
    <xf numFmtId="43" fontId="4" fillId="3" borderId="9" xfId="3" applyFont="1" applyFill="1" applyBorder="1"/>
    <xf numFmtId="43" fontId="4" fillId="3" borderId="10" xfId="3" applyFont="1" applyFill="1" applyBorder="1"/>
    <xf numFmtId="43" fontId="4" fillId="3" borderId="11" xfId="3" applyFont="1" applyFill="1" applyBorder="1"/>
    <xf numFmtId="0" fontId="11" fillId="0" borderId="7" xfId="2" applyFont="1" applyBorder="1" applyAlignment="1">
      <alignment vertical="top"/>
    </xf>
    <xf numFmtId="1" fontId="4" fillId="4" borderId="15" xfId="2" quotePrefix="1" applyNumberFormat="1" applyFont="1" applyFill="1" applyBorder="1" applyAlignment="1">
      <alignment horizontal="center"/>
    </xf>
    <xf numFmtId="39" fontId="15" fillId="0" borderId="9" xfId="3" applyNumberFormat="1" applyFont="1" applyBorder="1"/>
    <xf numFmtId="39" fontId="15" fillId="0" borderId="10" xfId="3" applyNumberFormat="1" applyFont="1" applyBorder="1"/>
    <xf numFmtId="43" fontId="6" fillId="3" borderId="11" xfId="3" applyFont="1" applyFill="1" applyBorder="1"/>
    <xf numFmtId="0" fontId="12" fillId="0" borderId="7" xfId="2" applyFont="1" applyBorder="1"/>
    <xf numFmtId="0" fontId="12" fillId="0" borderId="0" xfId="2" applyFont="1" applyAlignment="1">
      <alignment horizontal="left"/>
    </xf>
    <xf numFmtId="0" fontId="12" fillId="0" borderId="0" xfId="2" applyFont="1"/>
    <xf numFmtId="0" fontId="12" fillId="0" borderId="0" xfId="2" quotePrefix="1" applyFont="1" applyAlignment="1">
      <alignment horizontal="left"/>
    </xf>
    <xf numFmtId="0" fontId="4" fillId="3" borderId="15" xfId="2" applyFont="1" applyFill="1" applyBorder="1"/>
    <xf numFmtId="0" fontId="12" fillId="0" borderId="0" xfId="2" quotePrefix="1" applyFont="1"/>
    <xf numFmtId="0" fontId="11" fillId="4" borderId="7" xfId="2" applyFont="1" applyFill="1" applyBorder="1" applyAlignment="1">
      <alignment vertical="top"/>
    </xf>
    <xf numFmtId="43" fontId="16" fillId="0" borderId="9" xfId="1" applyFont="1" applyBorder="1"/>
    <xf numFmtId="43" fontId="16" fillId="4" borderId="10" xfId="3" applyFont="1" applyFill="1" applyBorder="1"/>
    <xf numFmtId="0" fontId="11" fillId="0" borderId="0" xfId="2" applyFont="1" applyAlignment="1">
      <alignment horizontal="left" vertical="top" wrapText="1"/>
    </xf>
    <xf numFmtId="1" fontId="4" fillId="3" borderId="16" xfId="2" quotePrefix="1" applyNumberFormat="1" applyFont="1" applyFill="1" applyBorder="1" applyAlignment="1">
      <alignment horizontal="center"/>
    </xf>
    <xf numFmtId="43" fontId="16" fillId="0" borderId="11" xfId="3" applyFont="1" applyFill="1" applyBorder="1"/>
    <xf numFmtId="43" fontId="16" fillId="3" borderId="11" xfId="3" applyFont="1" applyFill="1" applyBorder="1"/>
    <xf numFmtId="0" fontId="11" fillId="0" borderId="7" xfId="2" applyFont="1" applyBorder="1"/>
    <xf numFmtId="0" fontId="11" fillId="0" borderId="0" xfId="2" quotePrefix="1" applyFont="1" applyAlignment="1">
      <alignment horizontal="left"/>
    </xf>
    <xf numFmtId="0" fontId="11" fillId="0" borderId="0" xfId="2" applyFont="1"/>
    <xf numFmtId="43" fontId="16" fillId="0" borderId="11" xfId="3" applyFont="1" applyBorder="1"/>
    <xf numFmtId="43" fontId="15" fillId="4" borderId="11" xfId="3" applyFont="1" applyFill="1" applyBorder="1"/>
    <xf numFmtId="0" fontId="4" fillId="0" borderId="12" xfId="2" applyFont="1" applyBorder="1"/>
    <xf numFmtId="0" fontId="4" fillId="0" borderId="13" xfId="2" applyFont="1" applyBorder="1" applyAlignment="1">
      <alignment horizontal="left"/>
    </xf>
    <xf numFmtId="0" fontId="4" fillId="0" borderId="13" xfId="2" applyFont="1" applyBorder="1"/>
    <xf numFmtId="1" fontId="4" fillId="3" borderId="18" xfId="2" applyNumberFormat="1" applyFont="1" applyFill="1" applyBorder="1" applyAlignment="1">
      <alignment horizontal="centerContinuous"/>
    </xf>
    <xf numFmtId="43" fontId="4" fillId="3" borderId="19" xfId="3" applyFont="1" applyFill="1" applyBorder="1"/>
    <xf numFmtId="43" fontId="4" fillId="3" borderId="20" xfId="3" applyFont="1" applyFill="1" applyBorder="1"/>
    <xf numFmtId="43" fontId="4" fillId="3" borderId="21" xfId="3" applyFont="1" applyFill="1" applyBorder="1"/>
    <xf numFmtId="43" fontId="18" fillId="0" borderId="0" xfId="3" applyFont="1" applyBorder="1"/>
    <xf numFmtId="0" fontId="4" fillId="4" borderId="0" xfId="2" applyFont="1" applyFill="1" applyAlignment="1">
      <alignment horizontal="left"/>
    </xf>
    <xf numFmtId="0" fontId="4" fillId="4" borderId="0" xfId="2" applyFont="1" applyFill="1"/>
    <xf numFmtId="0" fontId="19" fillId="0" borderId="0" xfId="0" applyFont="1"/>
    <xf numFmtId="0" fontId="6" fillId="0" borderId="0" xfId="2" applyFont="1" applyAlignment="1">
      <alignment horizontal="center"/>
    </xf>
    <xf numFmtId="0" fontId="21" fillId="0" borderId="0" xfId="0" applyFont="1"/>
    <xf numFmtId="43" fontId="5" fillId="0" borderId="0" xfId="3" quotePrefix="1" applyFont="1" applyBorder="1" applyAlignment="1">
      <alignment horizontal="right" vertical="center"/>
    </xf>
    <xf numFmtId="1" fontId="4" fillId="0" borderId="0" xfId="2" applyNumberFormat="1" applyFont="1" applyFill="1" applyAlignment="1">
      <alignment horizontal="center"/>
    </xf>
    <xf numFmtId="43" fontId="4" fillId="0" borderId="0" xfId="3" applyFont="1" applyFill="1"/>
    <xf numFmtId="43" fontId="4" fillId="0" borderId="0" xfId="3" applyFont="1" applyFill="1" applyBorder="1"/>
    <xf numFmtId="0" fontId="4" fillId="0" borderId="0" xfId="2" applyFont="1" applyFill="1"/>
    <xf numFmtId="0" fontId="20" fillId="0" borderId="0" xfId="2" applyFont="1" applyFill="1" applyAlignment="1">
      <alignment horizontal="right"/>
    </xf>
    <xf numFmtId="0" fontId="20" fillId="0" borderId="0" xfId="2" quotePrefix="1" applyFont="1" applyFill="1" applyAlignment="1">
      <alignment horizontal="left"/>
    </xf>
    <xf numFmtId="0" fontId="6" fillId="0" borderId="0" xfId="2" applyFont="1" applyFill="1" applyAlignment="1">
      <alignment horizontal="center"/>
    </xf>
    <xf numFmtId="43" fontId="20" fillId="0" borderId="0" xfId="3" applyFont="1" applyFill="1" applyBorder="1" applyAlignment="1">
      <alignment horizontal="right"/>
    </xf>
    <xf numFmtId="43" fontId="20" fillId="0" borderId="0" xfId="3" applyFont="1" applyFill="1" applyBorder="1"/>
    <xf numFmtId="43" fontId="7" fillId="0" borderId="0" xfId="3" applyFont="1" applyFill="1" applyBorder="1"/>
    <xf numFmtId="0" fontId="4" fillId="0" borderId="0" xfId="2" quotePrefix="1" applyFont="1" applyFill="1" applyAlignment="1">
      <alignment horizontal="left"/>
    </xf>
    <xf numFmtId="43" fontId="20" fillId="0" borderId="0" xfId="3" applyFont="1" applyFill="1" applyAlignment="1">
      <alignment horizontal="right"/>
    </xf>
    <xf numFmtId="0" fontId="20" fillId="0" borderId="0" xfId="2" quotePrefix="1" applyFont="1" applyFill="1"/>
    <xf numFmtId="0" fontId="4" fillId="0" borderId="0" xfId="2" quotePrefix="1" applyFont="1" applyFill="1"/>
    <xf numFmtId="43" fontId="20" fillId="0" borderId="0" xfId="3" quotePrefix="1" applyFont="1" applyFill="1" applyAlignment="1">
      <alignment horizontal="right"/>
    </xf>
    <xf numFmtId="43" fontId="20" fillId="0" borderId="0" xfId="3" applyFont="1" applyFill="1"/>
    <xf numFmtId="0" fontId="20" fillId="0" borderId="0" xfId="2" quotePrefix="1" applyNumberFormat="1" applyFont="1" applyFill="1" applyAlignment="1">
      <alignment horizontal="left"/>
    </xf>
    <xf numFmtId="0" fontId="20" fillId="0" borderId="0" xfId="3" quotePrefix="1" applyNumberFormat="1" applyFont="1" applyFill="1" applyAlignment="1">
      <alignment horizontal="left"/>
    </xf>
    <xf numFmtId="0" fontId="20" fillId="0" borderId="0" xfId="3" applyNumberFormat="1" applyFont="1" applyFill="1" applyAlignment="1">
      <alignment horizontal="left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3" fontId="10" fillId="0" borderId="10" xfId="3" applyFont="1" applyBorder="1" applyAlignment="1">
      <alignment horizontal="center"/>
    </xf>
    <xf numFmtId="43" fontId="10" fillId="0" borderId="11" xfId="3" applyFont="1" applyBorder="1" applyAlignment="1">
      <alignment horizontal="center" vertical="center" wrapText="1"/>
    </xf>
    <xf numFmtId="0" fontId="11" fillId="0" borderId="0" xfId="2" applyFont="1" applyAlignment="1">
      <alignment horizontal="left" vertical="top" wrapText="1"/>
    </xf>
    <xf numFmtId="0" fontId="11" fillId="4" borderId="0" xfId="2" applyFont="1" applyFill="1" applyAlignment="1">
      <alignment horizontal="left" vertical="top" wrapText="1"/>
    </xf>
    <xf numFmtId="0" fontId="11" fillId="0" borderId="17" xfId="2" applyFont="1" applyBorder="1" applyAlignment="1">
      <alignment horizontal="left" vertical="top" wrapText="1"/>
    </xf>
    <xf numFmtId="43" fontId="10" fillId="2" borderId="4" xfId="3" applyFont="1" applyFill="1" applyBorder="1" applyAlignment="1">
      <alignment horizontal="center"/>
    </xf>
    <xf numFmtId="43" fontId="10" fillId="2" borderId="5" xfId="3" applyFont="1" applyFill="1" applyBorder="1" applyAlignment="1">
      <alignment horizontal="center"/>
    </xf>
    <xf numFmtId="43" fontId="10" fillId="2" borderId="6" xfId="3" applyFont="1" applyFill="1" applyBorder="1" applyAlignment="1">
      <alignment horizontal="center"/>
    </xf>
    <xf numFmtId="43" fontId="10" fillId="0" borderId="9" xfId="3" applyFont="1" applyBorder="1" applyAlignment="1">
      <alignment horizontal="center"/>
    </xf>
  </cellXfs>
  <cellStyles count="6">
    <cellStyle name="Comma" xfId="1" builtinId="3"/>
    <cellStyle name="Comma 3" xfId="3" xr:uid="{FB42AF2E-7AAB-4D62-9F42-DC521AA9222F}"/>
    <cellStyle name="Normal" xfId="0" builtinId="0"/>
    <cellStyle name="Normal 2 2" xfId="2" xr:uid="{D58BC118-CC12-4AFC-A328-D762E49185D1}"/>
    <cellStyle name="Normal 4" xfId="4" xr:uid="{132B157C-1F8A-49D3-8096-79F05267EC9B}"/>
    <cellStyle name="Normal 5" xfId="5" xr:uid="{CA8D6945-F9BE-4460-A32A-15B9B950F8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9525</xdr:rowOff>
        </xdr:from>
        <xdr:to>
          <xdr:col>2</xdr:col>
          <xdr:colOff>323850</xdr:colOff>
          <xdr:row>6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DE63-7C6C-4A4F-BF03-C23ABC15F17C}">
  <dimension ref="A1:A3"/>
  <sheetViews>
    <sheetView zoomScale="115" zoomScaleNormal="115" workbookViewId="0"/>
  </sheetViews>
  <sheetFormatPr defaultRowHeight="15" x14ac:dyDescent="0.25"/>
  <sheetData>
    <row r="1" spans="1:1" x14ac:dyDescent="0.25">
      <c r="A1" s="70" t="s">
        <v>0</v>
      </c>
    </row>
    <row r="3" spans="1:1" x14ac:dyDescent="0.25">
      <c r="A3" t="s">
        <v>1</v>
      </c>
    </row>
  </sheetData>
  <pageMargins left="0.7" right="0.7" top="0.75" bottom="0.75" header="0.3" footer="0.3"/>
  <pageSetup orientation="portrait" horizontalDpi="200" verticalDpi="200" r:id="rId1"/>
  <headerFooter>
    <oddFooter>&amp;L_x000D_&amp;1#&amp;"Calibri"&amp;11&amp;K000000 Classification: GENERAL</oddFooter>
  </headerFooter>
  <drawing r:id="rId2"/>
  <legacyDrawing r:id="rId3"/>
  <oleObjects>
    <mc:AlternateContent xmlns:mc="http://schemas.openxmlformats.org/markup-compatibility/2006">
      <mc:Choice Requires="x14">
        <oleObject progId="Packager Shell Object" shapeId="2049" r:id="rId4">
          <objectPr defaultSize="0" r:id="rId5">
            <anchor moveWithCells="1">
              <from>
                <xdr:col>0</xdr:col>
                <xdr:colOff>133350</xdr:colOff>
                <xdr:row>4</xdr:row>
                <xdr:rowOff>9525</xdr:rowOff>
              </from>
              <to>
                <xdr:col>2</xdr:col>
                <xdr:colOff>323850</xdr:colOff>
                <xdr:row>6</xdr:row>
                <xdr:rowOff>142875</xdr:rowOff>
              </to>
            </anchor>
          </objectPr>
        </oleObject>
      </mc:Choice>
      <mc:Fallback>
        <oleObject progId="Packager Shell Object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BB90-2F2E-4824-B925-BF33686BC2D3}">
  <sheetPr codeName="Sheet1">
    <tabColor rgb="FFFFFF00"/>
  </sheetPr>
  <dimension ref="A2:Z48"/>
  <sheetViews>
    <sheetView tabSelected="1" view="pageBreakPreview" zoomScale="70" zoomScaleNormal="70" zoomScaleSheetLayoutView="70" workbookViewId="0">
      <pane xSplit="5" ySplit="24" topLeftCell="F25" activePane="bottomRight" state="frozen"/>
      <selection pane="topRight" activeCell="F1" sqref="F1"/>
      <selection pane="bottomLeft" activeCell="A17" sqref="A17"/>
      <selection pane="bottomRight" activeCell="Z3" sqref="Z3"/>
    </sheetView>
  </sheetViews>
  <sheetFormatPr defaultColWidth="9.140625" defaultRowHeight="15" x14ac:dyDescent="0.2"/>
  <cols>
    <col min="1" max="1" width="6.28515625" style="1" customWidth="1"/>
    <col min="2" max="2" width="3.140625" style="2" customWidth="1"/>
    <col min="3" max="3" width="3.85546875" style="1" bestFit="1" customWidth="1"/>
    <col min="4" max="4" width="3.28515625" style="1" customWidth="1"/>
    <col min="5" max="5" width="69.7109375" style="1" customWidth="1"/>
    <col min="6" max="6" width="19.42578125" style="3" customWidth="1"/>
    <col min="7" max="7" width="10.5703125" style="4" customWidth="1"/>
    <col min="8" max="8" width="11.85546875" style="4" bestFit="1" customWidth="1"/>
    <col min="9" max="9" width="10.140625" style="4" customWidth="1"/>
    <col min="10" max="10" width="9.85546875" style="5" bestFit="1" customWidth="1"/>
    <col min="11" max="11" width="8.140625" style="4" hidden="1" customWidth="1"/>
    <col min="12" max="12" width="8.28515625" style="4" hidden="1" customWidth="1"/>
    <col min="13" max="14" width="8.140625" style="4" hidden="1" customWidth="1"/>
    <col min="15" max="16" width="8.28515625" style="4" hidden="1" customWidth="1"/>
    <col min="17" max="17" width="8.140625" style="4" hidden="1" customWidth="1"/>
    <col min="18" max="18" width="8.28515625" style="4" hidden="1" customWidth="1"/>
    <col min="19" max="19" width="7.28515625" style="4" hidden="1" customWidth="1"/>
    <col min="20" max="22" width="8.140625" style="4" hidden="1" customWidth="1"/>
    <col min="23" max="23" width="8.28515625" style="4" hidden="1" customWidth="1"/>
    <col min="24" max="24" width="10.28515625" style="4" customWidth="1"/>
    <col min="25" max="25" width="13.7109375" style="4" customWidth="1"/>
    <col min="26" max="26" width="13" style="4" customWidth="1"/>
    <col min="27" max="16384" width="9.140625" style="1"/>
  </cols>
  <sheetData>
    <row r="2" spans="1:26" ht="17.25" x14ac:dyDescent="0.2">
      <c r="Z2" s="71" t="s">
        <v>2</v>
      </c>
    </row>
    <row r="3" spans="1:26" x14ac:dyDescent="0.2">
      <c r="F3" s="72"/>
      <c r="G3" s="73"/>
      <c r="H3" s="73"/>
      <c r="I3" s="73"/>
      <c r="J3" s="74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5"/>
      <c r="Z3" s="76" t="s">
        <v>75</v>
      </c>
    </row>
    <row r="4" spans="1:26" x14ac:dyDescent="0.2">
      <c r="F4" s="72"/>
      <c r="G4" s="73"/>
      <c r="H4" s="73"/>
      <c r="I4" s="73"/>
      <c r="J4" s="74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5"/>
      <c r="Z4" s="76"/>
    </row>
    <row r="5" spans="1:26" x14ac:dyDescent="0.2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4.25" customHeight="1" x14ac:dyDescent="0.2">
      <c r="F6" s="72"/>
      <c r="G6" s="73"/>
      <c r="H6" s="73"/>
      <c r="I6" s="73"/>
      <c r="J6" s="74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4.25" customHeight="1" x14ac:dyDescent="0.2">
      <c r="A7" s="69"/>
      <c r="B7" s="69"/>
      <c r="C7" s="69"/>
      <c r="D7" s="69"/>
      <c r="E7" s="69"/>
      <c r="F7" s="76"/>
      <c r="G7" s="76" t="s">
        <v>4</v>
      </c>
      <c r="H7" s="88" t="s">
        <v>5</v>
      </c>
      <c r="I7" s="73"/>
      <c r="J7" s="77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ht="15.75" customHeight="1" x14ac:dyDescent="0.2">
      <c r="A8" s="2"/>
      <c r="B8" s="6"/>
      <c r="F8" s="79"/>
      <c r="G8" s="79" t="s">
        <v>6</v>
      </c>
      <c r="H8" s="89" t="s">
        <v>73</v>
      </c>
      <c r="I8" s="73"/>
      <c r="J8" s="80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75"/>
      <c r="X8" s="82"/>
      <c r="Y8" s="73"/>
      <c r="Z8" s="73"/>
    </row>
    <row r="9" spans="1:26" ht="15.75" customHeight="1" x14ac:dyDescent="0.2">
      <c r="A9" s="2"/>
      <c r="B9" s="6"/>
      <c r="F9" s="79"/>
      <c r="G9" s="79"/>
      <c r="H9" s="89" t="s">
        <v>69</v>
      </c>
      <c r="I9" s="73"/>
      <c r="J9" s="8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75"/>
      <c r="X9" s="82"/>
      <c r="Y9" s="73"/>
      <c r="Z9" s="73"/>
    </row>
    <row r="10" spans="1:26" ht="15.75" customHeight="1" x14ac:dyDescent="0.2">
      <c r="F10" s="83"/>
      <c r="G10" s="83"/>
      <c r="H10" s="89" t="s">
        <v>70</v>
      </c>
      <c r="I10" s="75"/>
      <c r="J10" s="84"/>
      <c r="K10" s="85"/>
      <c r="L10" s="85"/>
      <c r="M10" s="85"/>
      <c r="N10" s="81"/>
      <c r="O10" s="81"/>
      <c r="P10" s="81"/>
      <c r="Q10" s="81"/>
      <c r="R10" s="81"/>
      <c r="S10" s="81"/>
      <c r="T10" s="81"/>
      <c r="U10" s="81"/>
      <c r="V10" s="81"/>
      <c r="W10" s="73"/>
      <c r="X10" s="73"/>
      <c r="Y10" s="73"/>
      <c r="Z10" s="73"/>
    </row>
    <row r="11" spans="1:26" ht="15.75" customHeight="1" x14ac:dyDescent="0.2">
      <c r="F11" s="83"/>
      <c r="G11" s="83"/>
      <c r="H11" s="89" t="s">
        <v>72</v>
      </c>
      <c r="I11" s="75"/>
      <c r="J11" s="84"/>
      <c r="K11" s="85"/>
      <c r="L11" s="85"/>
      <c r="M11" s="85"/>
      <c r="N11" s="81"/>
      <c r="O11" s="81"/>
      <c r="P11" s="81"/>
      <c r="Q11" s="81"/>
      <c r="R11" s="81"/>
      <c r="S11" s="81"/>
      <c r="T11" s="81"/>
      <c r="U11" s="81"/>
      <c r="V11" s="81"/>
      <c r="W11" s="73"/>
      <c r="X11" s="73"/>
      <c r="Y11" s="73"/>
      <c r="Z11" s="73"/>
    </row>
    <row r="12" spans="1:26" ht="15.75" customHeight="1" x14ac:dyDescent="0.2">
      <c r="F12" s="86"/>
      <c r="G12" s="86" t="s">
        <v>7</v>
      </c>
      <c r="H12" s="89" t="s">
        <v>74</v>
      </c>
      <c r="I12" s="75"/>
      <c r="J12" s="84"/>
      <c r="K12" s="85"/>
      <c r="L12" s="85"/>
      <c r="M12" s="85"/>
      <c r="N12" s="81"/>
      <c r="O12" s="81"/>
      <c r="P12" s="81"/>
      <c r="Q12" s="81"/>
      <c r="R12" s="81"/>
      <c r="S12" s="81"/>
      <c r="T12" s="81"/>
      <c r="U12" s="81"/>
      <c r="V12" s="81"/>
      <c r="W12" s="73"/>
      <c r="X12" s="73"/>
      <c r="Y12" s="73"/>
      <c r="Z12" s="73"/>
    </row>
    <row r="13" spans="1:26" ht="15.75" customHeight="1" x14ac:dyDescent="0.2">
      <c r="F13" s="87"/>
      <c r="H13" s="90" t="s">
        <v>71</v>
      </c>
      <c r="I13" s="75"/>
      <c r="J13" s="84"/>
      <c r="K13" s="85"/>
      <c r="L13" s="85"/>
      <c r="M13" s="85"/>
      <c r="N13" s="81"/>
      <c r="O13" s="81"/>
      <c r="P13" s="81"/>
      <c r="Q13" s="81"/>
      <c r="R13" s="81"/>
      <c r="S13" s="81"/>
      <c r="T13" s="81"/>
      <c r="U13" s="81"/>
      <c r="V13" s="81"/>
      <c r="W13" s="73"/>
      <c r="X13" s="73"/>
      <c r="Y13" s="73"/>
      <c r="Z13" s="73"/>
    </row>
    <row r="14" spans="1:26" ht="15" customHeight="1" x14ac:dyDescent="0.2">
      <c r="A14" s="9"/>
      <c r="C14" s="10"/>
      <c r="D14" s="10"/>
      <c r="E14" s="10"/>
      <c r="F14" s="11"/>
      <c r="G14" s="12"/>
      <c r="H14" s="12"/>
      <c r="I14" s="12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5"/>
      <c r="Y14" s="15"/>
      <c r="Z14" s="12"/>
    </row>
    <row r="15" spans="1:26" ht="15" customHeight="1" x14ac:dyDescent="0.2">
      <c r="A15" s="91" t="s">
        <v>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15" customHeight="1" x14ac:dyDescent="0.2">
      <c r="A16" s="91" t="s">
        <v>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11.25" customHeight="1" x14ac:dyDescent="0.2">
      <c r="A17" s="9"/>
      <c r="C17" s="10"/>
      <c r="D17" s="10"/>
      <c r="E17" s="10"/>
      <c r="F17" s="11"/>
      <c r="G17" s="12"/>
      <c r="H17" s="12"/>
      <c r="I17" s="12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" customHeight="1" x14ac:dyDescent="0.2">
      <c r="A18" s="92" t="s">
        <v>10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ht="15" customHeight="1" x14ac:dyDescent="0.2">
      <c r="A19" s="93" t="s">
        <v>11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ht="15" customHeight="1" x14ac:dyDescent="0.2">
      <c r="A20" s="91" t="s">
        <v>12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3.5" customHeight="1" thickBot="1" x14ac:dyDescent="0.25"/>
    <row r="22" spans="1:26" s="7" customFormat="1" ht="15.75" customHeight="1" thickTop="1" x14ac:dyDescent="0.2">
      <c r="A22" s="16"/>
      <c r="B22" s="17"/>
      <c r="C22" s="18"/>
      <c r="D22" s="18"/>
      <c r="E22" s="18"/>
      <c r="F22" s="19"/>
      <c r="G22" s="99" t="s">
        <v>13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1"/>
    </row>
    <row r="23" spans="1:26" s="7" customFormat="1" ht="12.75" x14ac:dyDescent="0.2">
      <c r="A23" s="20"/>
      <c r="B23" s="21"/>
      <c r="C23" s="22"/>
      <c r="D23" s="22"/>
      <c r="E23" s="22"/>
      <c r="F23" s="23" t="s">
        <v>14</v>
      </c>
      <c r="G23" s="102" t="s">
        <v>15</v>
      </c>
      <c r="H23" s="94" t="s">
        <v>16</v>
      </c>
      <c r="I23" s="94" t="s">
        <v>17</v>
      </c>
      <c r="J23" s="94" t="s">
        <v>18</v>
      </c>
      <c r="K23" s="94" t="s">
        <v>19</v>
      </c>
      <c r="L23" s="94" t="s">
        <v>20</v>
      </c>
      <c r="M23" s="94" t="s">
        <v>21</v>
      </c>
      <c r="N23" s="94" t="s">
        <v>22</v>
      </c>
      <c r="O23" s="94" t="s">
        <v>23</v>
      </c>
      <c r="P23" s="94" t="s">
        <v>24</v>
      </c>
      <c r="Q23" s="94" t="s">
        <v>25</v>
      </c>
      <c r="R23" s="94" t="s">
        <v>26</v>
      </c>
      <c r="S23" s="94" t="s">
        <v>27</v>
      </c>
      <c r="T23" s="94" t="s">
        <v>28</v>
      </c>
      <c r="U23" s="94" t="s">
        <v>29</v>
      </c>
      <c r="V23" s="94" t="s">
        <v>30</v>
      </c>
      <c r="W23" s="94" t="s">
        <v>31</v>
      </c>
      <c r="X23" s="94" t="s">
        <v>32</v>
      </c>
      <c r="Y23" s="24" t="s">
        <v>33</v>
      </c>
      <c r="Z23" s="95" t="s">
        <v>34</v>
      </c>
    </row>
    <row r="24" spans="1:26" s="7" customFormat="1" ht="14.25" customHeight="1" thickBot="1" x14ac:dyDescent="0.25">
      <c r="A24" s="25"/>
      <c r="B24" s="26"/>
      <c r="C24" s="27"/>
      <c r="D24" s="27"/>
      <c r="E24" s="27"/>
      <c r="F24" s="28" t="s">
        <v>35</v>
      </c>
      <c r="G24" s="102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24" t="s">
        <v>36</v>
      </c>
      <c r="Z24" s="95"/>
    </row>
    <row r="25" spans="1:26" x14ac:dyDescent="0.2">
      <c r="A25" s="29"/>
      <c r="B25" s="8"/>
      <c r="E25" s="30"/>
      <c r="F25" s="31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4"/>
    </row>
    <row r="26" spans="1:26" x14ac:dyDescent="0.2">
      <c r="A26" s="35" t="s">
        <v>37</v>
      </c>
      <c r="B26" s="96" t="s">
        <v>38</v>
      </c>
      <c r="C26" s="96"/>
      <c r="D26" s="96"/>
      <c r="E26" s="96"/>
      <c r="F26" s="36" t="s">
        <v>39</v>
      </c>
      <c r="G26" s="37">
        <v>-50</v>
      </c>
      <c r="H26" s="38">
        <v>2083.33</v>
      </c>
      <c r="I26" s="38">
        <v>7.43</v>
      </c>
      <c r="J26" s="38">
        <v>-155.16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24.55</v>
      </c>
      <c r="Y26" s="38">
        <v>-15</v>
      </c>
      <c r="Z26" s="39"/>
    </row>
    <row r="27" spans="1:26" x14ac:dyDescent="0.2">
      <c r="A27" s="40"/>
      <c r="B27" s="41"/>
      <c r="C27" s="42"/>
      <c r="D27" s="43"/>
      <c r="E27" s="42"/>
      <c r="F27" s="44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</row>
    <row r="28" spans="1:26" x14ac:dyDescent="0.2">
      <c r="A28" s="40"/>
      <c r="B28" s="41"/>
      <c r="C28" s="42"/>
      <c r="D28" s="42"/>
      <c r="E28" s="45"/>
      <c r="F28" s="31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</row>
    <row r="29" spans="1:26" x14ac:dyDescent="0.2">
      <c r="A29" s="40"/>
      <c r="B29" s="41"/>
      <c r="C29" s="42"/>
      <c r="D29" s="43"/>
      <c r="E29" s="42"/>
      <c r="F29" s="31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4"/>
    </row>
    <row r="30" spans="1:26" x14ac:dyDescent="0.2">
      <c r="A30" s="46" t="s">
        <v>40</v>
      </c>
      <c r="B30" s="97" t="s">
        <v>41</v>
      </c>
      <c r="C30" s="97"/>
      <c r="D30" s="97"/>
      <c r="E30" s="97"/>
      <c r="F30" s="36" t="s">
        <v>42</v>
      </c>
      <c r="G30" s="47">
        <f>G26</f>
        <v>-50</v>
      </c>
      <c r="H30" s="48">
        <f>H26*0.0096</f>
        <v>19.999967999999999</v>
      </c>
      <c r="I30" s="48">
        <f>I26*1.3453</f>
        <v>9.9955789999999993</v>
      </c>
      <c r="J30" s="48">
        <f>J26*0.1289</f>
        <v>-20.000123999999996</v>
      </c>
      <c r="K30" s="48">
        <f>K26</f>
        <v>0</v>
      </c>
      <c r="L30" s="48">
        <f t="shared" ref="L30:W30" si="0">L26</f>
        <v>0</v>
      </c>
      <c r="M30" s="48">
        <f t="shared" si="0"/>
        <v>0</v>
      </c>
      <c r="N30" s="48">
        <f t="shared" si="0"/>
        <v>0</v>
      </c>
      <c r="O30" s="48">
        <f t="shared" si="0"/>
        <v>0</v>
      </c>
      <c r="P30" s="48">
        <f t="shared" si="0"/>
        <v>0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>X26*1.2218</f>
        <v>29.995190000000001</v>
      </c>
      <c r="Y30" s="48">
        <f>Y26</f>
        <v>-15</v>
      </c>
      <c r="Z30" s="34"/>
    </row>
    <row r="31" spans="1:26" x14ac:dyDescent="0.2">
      <c r="A31" s="35"/>
      <c r="B31" s="49"/>
      <c r="C31" s="49"/>
      <c r="D31" s="49"/>
      <c r="E31" s="49"/>
      <c r="F31" s="50"/>
      <c r="G31" s="3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4"/>
    </row>
    <row r="32" spans="1:26" x14ac:dyDescent="0.2">
      <c r="A32" s="35" t="s">
        <v>43</v>
      </c>
      <c r="B32" s="96" t="s">
        <v>44</v>
      </c>
      <c r="C32" s="96"/>
      <c r="D32" s="96"/>
      <c r="E32" s="98"/>
      <c r="F32" s="36" t="s">
        <v>45</v>
      </c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51">
        <f>SUMIF(G30:Y30,"&gt;0")</f>
        <v>59.990736999999996</v>
      </c>
    </row>
    <row r="33" spans="1:26" x14ac:dyDescent="0.2">
      <c r="A33" s="35"/>
      <c r="B33" s="49"/>
      <c r="C33" s="49"/>
      <c r="D33" s="49"/>
      <c r="E33" s="49"/>
      <c r="F33" s="50"/>
      <c r="G33" s="32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52"/>
    </row>
    <row r="34" spans="1:26" x14ac:dyDescent="0.2">
      <c r="A34" s="35" t="s">
        <v>46</v>
      </c>
      <c r="B34" s="96" t="s">
        <v>47</v>
      </c>
      <c r="C34" s="96"/>
      <c r="D34" s="96"/>
      <c r="E34" s="98"/>
      <c r="F34" s="36" t="s">
        <v>48</v>
      </c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51">
        <f>ABS(SUMIF(G30:Y30,"&lt;0"))</f>
        <v>85.000124</v>
      </c>
    </row>
    <row r="35" spans="1:26" x14ac:dyDescent="0.2">
      <c r="A35" s="35"/>
      <c r="B35" s="49"/>
      <c r="C35" s="49"/>
      <c r="D35" s="49"/>
      <c r="E35" s="49"/>
      <c r="F35" s="50"/>
      <c r="G35" s="3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52"/>
    </row>
    <row r="36" spans="1:26" ht="15.75" customHeight="1" x14ac:dyDescent="0.2">
      <c r="A36" s="35" t="s">
        <v>49</v>
      </c>
      <c r="B36" s="96" t="s">
        <v>50</v>
      </c>
      <c r="C36" s="96"/>
      <c r="D36" s="96"/>
      <c r="E36" s="96"/>
      <c r="F36" s="36" t="s">
        <v>51</v>
      </c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51">
        <f>IF(Z32&gt;Z34,Z32,Z34)</f>
        <v>85.000124</v>
      </c>
    </row>
    <row r="37" spans="1:26" x14ac:dyDescent="0.2">
      <c r="A37" s="35"/>
      <c r="B37" s="49"/>
      <c r="C37" s="49"/>
      <c r="D37" s="49"/>
      <c r="E37" s="49"/>
      <c r="F37" s="50"/>
      <c r="G37" s="32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52"/>
    </row>
    <row r="38" spans="1:26" x14ac:dyDescent="0.2">
      <c r="A38" s="53" t="s">
        <v>52</v>
      </c>
      <c r="B38" s="54" t="s">
        <v>53</v>
      </c>
      <c r="C38" s="55"/>
      <c r="D38" s="42"/>
      <c r="E38" s="42"/>
      <c r="F38" s="36" t="s">
        <v>54</v>
      </c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56">
        <f>20000/48.036</f>
        <v>416.35440086601716</v>
      </c>
    </row>
    <row r="39" spans="1:26" x14ac:dyDescent="0.2">
      <c r="A39" s="40"/>
      <c r="B39" s="41"/>
      <c r="C39" s="42"/>
      <c r="D39" s="42"/>
      <c r="E39" s="42"/>
      <c r="F39" s="31"/>
      <c r="G39" s="32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52"/>
    </row>
    <row r="40" spans="1:26" x14ac:dyDescent="0.2">
      <c r="A40" s="35" t="s">
        <v>55</v>
      </c>
      <c r="B40" s="96" t="s">
        <v>56</v>
      </c>
      <c r="C40" s="96"/>
      <c r="D40" s="96"/>
      <c r="E40" s="96"/>
      <c r="F40" s="36" t="s">
        <v>57</v>
      </c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57">
        <f>(Z36/Z38)*100</f>
        <v>20.415329782320001</v>
      </c>
    </row>
    <row r="41" spans="1:26" ht="15.75" thickBot="1" x14ac:dyDescent="0.25">
      <c r="A41" s="58"/>
      <c r="B41" s="59"/>
      <c r="C41" s="60"/>
      <c r="D41" s="60"/>
      <c r="E41" s="60"/>
      <c r="F41" s="61"/>
      <c r="G41" s="62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4"/>
    </row>
    <row r="42" spans="1:26" x14ac:dyDescent="0.2"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6" s="3" customFormat="1" x14ac:dyDescent="0.2">
      <c r="A43" s="1" t="s">
        <v>58</v>
      </c>
      <c r="B43" s="2" t="s">
        <v>59</v>
      </c>
      <c r="C43" s="1"/>
      <c r="D43" s="1"/>
      <c r="E43" s="1"/>
      <c r="G43" s="4"/>
      <c r="H43" s="4"/>
      <c r="I43" s="4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x14ac:dyDescent="0.2">
      <c r="A44" s="1" t="s">
        <v>60</v>
      </c>
      <c r="B44" s="66" t="s">
        <v>61</v>
      </c>
      <c r="C44" s="67"/>
      <c r="D44" s="67"/>
      <c r="E44" s="67"/>
      <c r="G44" s="4"/>
      <c r="H44" s="4"/>
      <c r="I44" s="4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x14ac:dyDescent="0.2">
      <c r="A45" s="1" t="s">
        <v>62</v>
      </c>
      <c r="B45" s="66" t="s">
        <v>63</v>
      </c>
      <c r="C45" s="67"/>
      <c r="D45" s="67"/>
      <c r="E45" s="67"/>
      <c r="G45" s="4"/>
      <c r="H45" s="4"/>
      <c r="I45" s="4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3" customFormat="1" x14ac:dyDescent="0.2">
      <c r="A46" s="1" t="s">
        <v>64</v>
      </c>
      <c r="B46" s="68" t="s">
        <v>65</v>
      </c>
      <c r="C46" s="67"/>
      <c r="D46" s="67"/>
      <c r="E46" s="67"/>
      <c r="G46" s="4"/>
      <c r="H46" s="4"/>
      <c r="I46" s="4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3" customFormat="1" x14ac:dyDescent="0.2">
      <c r="A47" s="1" t="s">
        <v>66</v>
      </c>
      <c r="B47" s="66" t="s">
        <v>61</v>
      </c>
      <c r="C47" s="67"/>
      <c r="D47" s="67"/>
      <c r="E47" s="67"/>
      <c r="G47" s="4"/>
      <c r="H47" s="4"/>
      <c r="I47" s="4"/>
      <c r="J47" s="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3" customFormat="1" x14ac:dyDescent="0.2">
      <c r="A48" s="1" t="s">
        <v>67</v>
      </c>
      <c r="B48" s="66" t="s">
        <v>68</v>
      </c>
      <c r="C48" s="67"/>
      <c r="D48" s="67"/>
      <c r="E48" s="67"/>
      <c r="G48" s="4"/>
      <c r="H48" s="4"/>
      <c r="I48" s="4"/>
      <c r="J48" s="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32">
    <mergeCell ref="A5:Z5"/>
    <mergeCell ref="U23:U24"/>
    <mergeCell ref="V23:V24"/>
    <mergeCell ref="W23:W24"/>
    <mergeCell ref="X23:X24"/>
    <mergeCell ref="R23:R24"/>
    <mergeCell ref="G22:Z22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B40:E40"/>
    <mergeCell ref="B26:E26"/>
    <mergeCell ref="B30:E30"/>
    <mergeCell ref="B32:E32"/>
    <mergeCell ref="B34:E34"/>
    <mergeCell ref="B36:E36"/>
    <mergeCell ref="P23:P24"/>
    <mergeCell ref="Q23:Q24"/>
    <mergeCell ref="Z23:Z24"/>
    <mergeCell ref="S23:S24"/>
    <mergeCell ref="T23:T24"/>
    <mergeCell ref="A20:Z20"/>
    <mergeCell ref="A15:Z15"/>
    <mergeCell ref="A16:Z16"/>
    <mergeCell ref="A18:Z18"/>
    <mergeCell ref="A19:Z19"/>
  </mergeCells>
  <printOptions horizontalCentered="1"/>
  <pageMargins left="0.25" right="0.25" top="0.25" bottom="0.25" header="0.3" footer="0.3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0b030f-e664-4ab2-8b16-b706665770fa">
      <Terms xmlns="http://schemas.microsoft.com/office/infopath/2007/PartnerControls"/>
    </lcf76f155ced4ddcb4097134ff3c332f>
    <TaxCatchAll xmlns="10158b80-8be8-4889-8b2b-794f1e97ce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800399C4B8D847BDBE3725EE97B1C5" ma:contentTypeVersion="17" ma:contentTypeDescription="Create a new document." ma:contentTypeScope="" ma:versionID="567690d9432708ed6d204a42f308f18f">
  <xsd:schema xmlns:xsd="http://www.w3.org/2001/XMLSchema" xmlns:xs="http://www.w3.org/2001/XMLSchema" xmlns:p="http://schemas.microsoft.com/office/2006/metadata/properties" xmlns:ns2="5f0b030f-e664-4ab2-8b16-b706665770fa" xmlns:ns3="10158b80-8be8-4889-8b2b-794f1e97cef1" targetNamespace="http://schemas.microsoft.com/office/2006/metadata/properties" ma:root="true" ma:fieldsID="146ae944c7b2d4a574cf982a6ec3182b" ns2:_="" ns3:_="">
    <xsd:import namespace="5f0b030f-e664-4ab2-8b16-b706665770fa"/>
    <xsd:import namespace="10158b80-8be8-4889-8b2b-794f1e97ce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b030f-e664-4ab2-8b16-b70666577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cb7a70a-0ab6-4622-a090-cdcd879a33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58b80-8be8-4889-8b2b-794f1e97ce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f289d2c-f08d-4117-8338-869d49e41837}" ma:internalName="TaxCatchAll" ma:showField="CatchAllData" ma:web="10158b80-8be8-4889-8b2b-794f1e97c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15366-894D-461E-BE78-66FC7F1224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026FC9-7558-4569-8612-0D1A6797AF30}">
  <ds:schemaRefs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10158b80-8be8-4889-8b2b-794f1e97cef1"/>
    <ds:schemaRef ds:uri="5f0b030f-e664-4ab2-8b16-b706665770f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25A9DE-C1F2-4965-8990-31E1633B3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b030f-e664-4ab2-8b16-b706665770fa"/>
    <ds:schemaRef ds:uri="10158b80-8be8-4889-8b2b-794f1e97ce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Appendix 19.1</vt:lpstr>
      <vt:lpstr>'Appendix 19.1'!Print_Area</vt:lpstr>
      <vt:lpstr>'Appendix 19.1'!Print_Titles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Lim, Raymond P.</dc:creator>
  <cp:keywords/>
  <dc:description/>
  <cp:lastModifiedBy>Judith M. Ilagan</cp:lastModifiedBy>
  <cp:revision/>
  <cp:lastPrinted>2024-08-12T10:01:53Z</cp:lastPrinted>
  <dcterms:created xsi:type="dcterms:W3CDTF">2021-01-25T02:21:48Z</dcterms:created>
  <dcterms:modified xsi:type="dcterms:W3CDTF">2024-08-12T10:01:58Z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0x0101009B800399C4B8D847BDBE3725EE97B1C5</vt:lpwstr>
  </property>
  <property fmtid="{D5CDD505-2E9C-101B-9397-08002B2CF9AE}" pid="3" name="MSIP_Label_d9a2f4c6-d10d-4c1c-82e1-7a921120c69a_Enabled">
    <vt:lpwstr>true</vt:lpwstr>
  </property>
  <property fmtid="{D5CDD505-2E9C-101B-9397-08002B2CF9AE}" pid="4" name="MSIP_Label_d9a2f4c6-d10d-4c1c-82e1-7a921120c69a_SetDate">
    <vt:lpwstr>2022-11-20T12:46:50Z</vt:lpwstr>
  </property>
  <property fmtid="{D5CDD505-2E9C-101B-9397-08002B2CF9AE}" pid="5" name="MSIP_Label_d9a2f4c6-d10d-4c1c-82e1-7a921120c69a_Method">
    <vt:lpwstr>Standard</vt:lpwstr>
  </property>
  <property fmtid="{D5CDD505-2E9C-101B-9397-08002B2CF9AE}" pid="6" name="MSIP_Label_d9a2f4c6-d10d-4c1c-82e1-7a921120c69a_Name">
    <vt:lpwstr>General - Anyone</vt:lpwstr>
  </property>
  <property fmtid="{D5CDD505-2E9C-101B-9397-08002B2CF9AE}" pid="7" name="MSIP_Label_d9a2f4c6-d10d-4c1c-82e1-7a921120c69a_SiteId">
    <vt:lpwstr>c6d1c7a1-4b0d-4c53-86ec-d6d1d8e5b97c</vt:lpwstr>
  </property>
  <property fmtid="{D5CDD505-2E9C-101B-9397-08002B2CF9AE}" pid="8" name="MSIP_Label_d9a2f4c6-d10d-4c1c-82e1-7a921120c69a_ActionId">
    <vt:lpwstr>952df209-599f-4fe6-ac30-a602c8ff1225</vt:lpwstr>
  </property>
  <property fmtid="{D5CDD505-2E9C-101B-9397-08002B2CF9AE}" pid="9" name="MSIP_Label_d9a2f4c6-d10d-4c1c-82e1-7a921120c69a_ContentBits">
    <vt:lpwstr>2</vt:lpwstr>
  </property>
  <property fmtid="{D5CDD505-2E9C-101B-9397-08002B2CF9AE}" pid="10" name="MediaServiceImageTags">
    <vt:lpwstr/>
  </property>
</Properties>
</file>